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ara Juan Cañola\De Diana\"/>
    </mc:Choice>
  </mc:AlternateContent>
  <bookViews>
    <workbookView xWindow="0" yWindow="0" windowWidth="21600" windowHeight="9630"/>
  </bookViews>
  <sheets>
    <sheet name="EJEMPLO5 TRANSACCION IMPUESTO" sheetId="2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21" l="1"/>
  <c r="L21" i="21"/>
  <c r="L14" i="21"/>
  <c r="L15" i="21"/>
  <c r="M18" i="21"/>
  <c r="L17" i="21"/>
  <c r="M20" i="21"/>
  <c r="M19" i="21"/>
  <c r="M24" i="21" l="1"/>
  <c r="L23" i="21"/>
  <c r="M16" i="21"/>
</calcChain>
</file>

<file path=xl/sharedStrings.xml><?xml version="1.0" encoding="utf-8"?>
<sst xmlns="http://schemas.openxmlformats.org/spreadsheetml/2006/main" count="14" uniqueCount="14">
  <si>
    <t>CONTABILIZACION</t>
  </si>
  <si>
    <t>DEBITOS</t>
  </si>
  <si>
    <t>CREDITOS</t>
  </si>
  <si>
    <t>CLIENTES NACIONALES</t>
  </si>
  <si>
    <t>IVA GENERADO</t>
  </si>
  <si>
    <t>INVENTARIO DE MERCANCIA</t>
  </si>
  <si>
    <t>INGRESOS DE ACTIVIDADES ORDINARIAS "VENTA DE MERCANCIA"</t>
  </si>
  <si>
    <t>COSTO DE LA  MERCANCIA  VENDIDA</t>
  </si>
  <si>
    <t>"ANTICIPO"AUTORRETENCION EN LA FUENTE</t>
  </si>
  <si>
    <t>AUTORRETENCION EN LA FUENTE POR PAGAR</t>
  </si>
  <si>
    <t>" ANTICIPO "AUTORRETENCION A TITULO DE RENTA</t>
  </si>
  <si>
    <t>AUTORRETENCION A TITULO DE RENTA POR PAGAR</t>
  </si>
  <si>
    <t>"ANTICIPO"AUTORRETENCION EN EL IMPUESTO INDUSTRIA Y COMERCIO "ICA"</t>
  </si>
  <si>
    <t>AUTORRETENCION EN EL IMPUESTO INDUSTRIA Y COMERCIO "PAGAR"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</si>
</sst>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"/>
    <numFmt numFmtId="165" formatCode="[$$-240A]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0" fontId="0" fillId="0" borderId="0" xfId="0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1" xfId="0" applyFill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85725</xdr:rowOff>
    </xdr:from>
    <xdr:to>
      <xdr:col>9</xdr:col>
      <xdr:colOff>390525</xdr:colOff>
      <xdr:row>13</xdr:row>
      <xdr:rowOff>59531</xdr:rowOff>
    </xdr:to>
    <xdr:sp macro="" textlink="">
      <xdr:nvSpPr>
        <xdr:cNvPr id="2" name="2 CuadroTexto"/>
        <xdr:cNvSpPr txBox="1"/>
      </xdr:nvSpPr>
      <xdr:spPr>
        <a:xfrm>
          <a:off x="214314" y="276225"/>
          <a:ext cx="6188867" cy="22598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DE CONTRIBUYENTE:</a:t>
          </a: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TECNOLOGIA LTDA </a:t>
          </a: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CALIDAD DEL CONTRIBUYENTE: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DEL IMPUESTO DE RENTA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AGENTE RETENEDOR EN LA FUENTE</a:t>
          </a:r>
          <a:endParaRPr lang="es-CO" sz="1200" b="0">
            <a:effectLst/>
            <a:latin typeface="+mn-lt"/>
          </a:endParaRP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DEL IMPUESTO DE ICA - TARIFA 6 POR MIL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INSCRITO EN EL MUNICIPIO DE MEDELLIN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AUTORRETENCION A TITULO DE RENTA - TARIFA 0,8%. CUMPLE LAS CONDICIONES DEL       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ICBF".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13</xdr:row>
      <xdr:rowOff>179917</xdr:rowOff>
    </xdr:from>
    <xdr:to>
      <xdr:col>9</xdr:col>
      <xdr:colOff>371475</xdr:colOff>
      <xdr:row>29</xdr:row>
      <xdr:rowOff>119062</xdr:rowOff>
    </xdr:to>
    <xdr:sp macro="" textlink="">
      <xdr:nvSpPr>
        <xdr:cNvPr id="3" name="2 CuadroTexto"/>
        <xdr:cNvSpPr txBox="1"/>
      </xdr:nvSpPr>
      <xdr:spPr>
        <a:xfrm>
          <a:off x="240242" y="2656417"/>
          <a:ext cx="6142566" cy="29871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DE CONTRIBUYENTE :</a:t>
          </a: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DISTRIBUIDORES TECNOLOGICOS S.A.</a:t>
          </a:r>
        </a:p>
        <a:p>
          <a:endParaRPr lang="es-C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CALIDAD DEL CONTRIBUYENTE: 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 IMPUESTO DE RENTA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AUTORRETENEDOR EN LA FUENTE</a:t>
          </a:r>
          <a:endParaRPr lang="en-US" sz="1200">
            <a:effectLst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AUTORRETENCION A TITULO DE RENTA - TARIFA 0,8%. CUMPLE LAS CONDICIONES DEL       </a:t>
          </a:r>
          <a:endParaRPr lang="en-US" sz="1200">
            <a:effectLst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  <a:endParaRPr lang="en-US" sz="1200">
            <a:effectLst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ICBF"</a:t>
          </a:r>
          <a:endParaRPr lang="en-US" sz="1200">
            <a:effectLst/>
          </a:endParaRP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 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INSCRITO EN EL MUNICIPIO DE MEDELLIN</a:t>
          </a:r>
          <a:endParaRPr lang="en-US">
            <a:effectLst/>
          </a:endParaRPr>
        </a:p>
        <a:p>
          <a:pPr eaLnBrk="1" fontAlgn="auto" latinLnBrk="0" hangingPunct="1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DEL IMPUESTO DE ICA - TARIFA 4 POR MIL</a:t>
          </a:r>
        </a:p>
        <a:p>
          <a:pPr eaLnBrk="1" fontAlgn="auto" latinLnBrk="0" hangingPunct="1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AUTORRENEDOR DEL IMPUESTO DE INDUSTRIA Y COMERCIO</a:t>
          </a:r>
          <a:endParaRPr lang="en-US">
            <a:effectLst/>
          </a:endParaRP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</xdr:colOff>
      <xdr:row>1</xdr:row>
      <xdr:rowOff>114299</xdr:rowOff>
    </xdr:from>
    <xdr:to>
      <xdr:col>13</xdr:col>
      <xdr:colOff>19050</xdr:colOff>
      <xdr:row>8</xdr:row>
      <xdr:rowOff>123824</xdr:rowOff>
    </xdr:to>
    <xdr:sp macro="" textlink="">
      <xdr:nvSpPr>
        <xdr:cNvPr id="4" name="2 CuadroTexto"/>
        <xdr:cNvSpPr txBox="1"/>
      </xdr:nvSpPr>
      <xdr:spPr>
        <a:xfrm>
          <a:off x="6648451" y="304799"/>
          <a:ext cx="5600699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DISTRIBUIDORES TECNOLOGICOS S.A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VENDE  20 EQUPOS   DE VALOR CADA UNO DE $3.050.000, LOS CUALES SON GRAVADOS CON TARIFA GENERAL. RETENCION EN LA FUENTE DEL 2.5% . .  (COSTO DE LA MERCANCIA VENDIDA DEL  80% DEL VALOR DE LA VENTA)</a:t>
          </a:r>
          <a:endParaRPr lang="en-US">
            <a:effectLst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MOSTRAR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EL REGISTRO CONTABLE POR PARTE DEL VENDEDOR</a:t>
          </a:r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1:M24"/>
  <sheetViews>
    <sheetView showGridLines="0" tabSelected="1" zoomScale="90" zoomScaleNormal="90" workbookViewId="0">
      <selection activeCell="J33" sqref="J33"/>
    </sheetView>
  </sheetViews>
  <sheetFormatPr baseColWidth="10" defaultRowHeight="15" x14ac:dyDescent="0.25"/>
  <cols>
    <col min="1" max="1" width="3.140625" customWidth="1"/>
    <col min="9" max="9" width="7" customWidth="1"/>
    <col min="10" max="10" width="9.5703125" customWidth="1"/>
    <col min="11" max="11" width="74.5703125" bestFit="1" customWidth="1"/>
    <col min="12" max="12" width="12.85546875" customWidth="1"/>
    <col min="13" max="13" width="12.5703125" customWidth="1"/>
  </cols>
  <sheetData>
    <row r="11" spans="11:13" x14ac:dyDescent="0.25">
      <c r="K11" s="6"/>
      <c r="L11" s="4"/>
      <c r="M11" s="4"/>
    </row>
    <row r="12" spans="11:13" x14ac:dyDescent="0.25">
      <c r="K12" s="3" t="s">
        <v>0</v>
      </c>
    </row>
    <row r="13" spans="11:13" ht="15" customHeight="1" x14ac:dyDescent="0.25">
      <c r="K13" s="5"/>
      <c r="L13" s="5" t="s">
        <v>1</v>
      </c>
      <c r="M13" s="5" t="s">
        <v>2</v>
      </c>
    </row>
    <row r="14" spans="11:13" ht="15" customHeight="1" x14ac:dyDescent="0.25">
      <c r="K14" s="1" t="s">
        <v>3</v>
      </c>
      <c r="L14" s="2">
        <f>+M19+M20</f>
        <v>72590000</v>
      </c>
      <c r="M14" s="1"/>
    </row>
    <row r="15" spans="11:13" ht="15" customHeight="1" x14ac:dyDescent="0.25">
      <c r="K15" s="1" t="s">
        <v>8</v>
      </c>
      <c r="L15" s="2">
        <f>+M19*0.025</f>
        <v>1525000</v>
      </c>
      <c r="M15" s="2"/>
    </row>
    <row r="16" spans="11:13" ht="15" customHeight="1" x14ac:dyDescent="0.25">
      <c r="K16" s="1" t="s">
        <v>9</v>
      </c>
      <c r="L16" s="2"/>
      <c r="M16" s="2">
        <f>+L15</f>
        <v>1525000</v>
      </c>
    </row>
    <row r="17" spans="11:13" ht="15" customHeight="1" x14ac:dyDescent="0.25">
      <c r="K17" s="1" t="s">
        <v>12</v>
      </c>
      <c r="L17" s="2">
        <f>+M19*0.004</f>
        <v>244000</v>
      </c>
      <c r="M17" s="2"/>
    </row>
    <row r="18" spans="11:13" ht="15" customHeight="1" x14ac:dyDescent="0.25">
      <c r="K18" s="1" t="s">
        <v>13</v>
      </c>
      <c r="L18" s="2"/>
      <c r="M18" s="2">
        <f>+M19*0.004</f>
        <v>244000</v>
      </c>
    </row>
    <row r="19" spans="11:13" ht="15" customHeight="1" x14ac:dyDescent="0.25">
      <c r="K19" s="1" t="s">
        <v>6</v>
      </c>
      <c r="L19" s="2"/>
      <c r="M19" s="8">
        <f>3050000*20</f>
        <v>61000000</v>
      </c>
    </row>
    <row r="20" spans="11:13" x14ac:dyDescent="0.25">
      <c r="K20" s="1" t="s">
        <v>4</v>
      </c>
      <c r="L20" s="1"/>
      <c r="M20" s="2">
        <f>+M19*0.19</f>
        <v>11590000</v>
      </c>
    </row>
    <row r="21" spans="11:13" x14ac:dyDescent="0.25">
      <c r="K21" s="1" t="s">
        <v>10</v>
      </c>
      <c r="L21" s="2">
        <f>+M19*8/1000</f>
        <v>488000</v>
      </c>
      <c r="M21" s="1"/>
    </row>
    <row r="22" spans="11:13" x14ac:dyDescent="0.25">
      <c r="K22" s="1" t="s">
        <v>11</v>
      </c>
      <c r="L22" s="1"/>
      <c r="M22" s="2">
        <f>+L21</f>
        <v>488000</v>
      </c>
    </row>
    <row r="23" spans="11:13" x14ac:dyDescent="0.25">
      <c r="K23" s="7" t="s">
        <v>7</v>
      </c>
      <c r="L23" s="2">
        <f>+M19*0.8</f>
        <v>48800000</v>
      </c>
      <c r="M23" s="1"/>
    </row>
    <row r="24" spans="11:13" x14ac:dyDescent="0.25">
      <c r="K24" s="7" t="s">
        <v>5</v>
      </c>
      <c r="L24" s="1"/>
      <c r="M24" s="2">
        <f>+L23</f>
        <v>48800000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EJEMPLO5 TRANSACCION IMPUESTO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2020-03-26T16:58:34Z</dcterms:modified>
</cp:coreProperties>
</file>